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2915" windowHeight="3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3" i="1" l="1"/>
  <c r="O9" i="1" l="1"/>
  <c r="O8" i="1"/>
  <c r="O6" i="1"/>
  <c r="O5" i="1"/>
  <c r="O4" i="1"/>
  <c r="O14" i="1"/>
  <c r="O13" i="1"/>
  <c r="O12" i="1"/>
  <c r="O11" i="1"/>
  <c r="O10" i="1"/>
  <c r="O7" i="1"/>
  <c r="N14" i="1"/>
  <c r="N13" i="1"/>
  <c r="N12" i="1"/>
  <c r="N11" i="1"/>
  <c r="N10" i="1"/>
  <c r="N9" i="1"/>
  <c r="N8" i="1"/>
  <c r="N7" i="1"/>
  <c r="N6" i="1"/>
  <c r="N5" i="1"/>
  <c r="N4" i="1"/>
  <c r="N3" i="1"/>
  <c r="A4" i="1" l="1"/>
</calcChain>
</file>

<file path=xl/sharedStrings.xml><?xml version="1.0" encoding="utf-8"?>
<sst xmlns="http://schemas.openxmlformats.org/spreadsheetml/2006/main" count="90" uniqueCount="60">
  <si>
    <t>매장명</t>
  </si>
  <si>
    <t>이  름</t>
  </si>
  <si>
    <t xml:space="preserve">실기
업스타일  </t>
  </si>
  <si>
    <t>실기 
커트</t>
  </si>
  <si>
    <t>가산점 및 감점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</si>
  <si>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</si>
  <si>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</si>
  <si>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</si>
  <si>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</si>
  <si>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</si>
  <si>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</si>
  <si>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</si>
  <si>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</si>
  <si>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</si>
  <si>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</si>
  <si>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</si>
  <si>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B,C,F</t>
  </si>
  <si>
    <t>맹윤정</t>
  </si>
  <si>
    <t>청담점</t>
  </si>
  <si>
    <t>허은</t>
  </si>
  <si>
    <t>*  감점은 높은점수에서 가산점은 낮은점수에 반영하였습니다</t>
  </si>
  <si>
    <t>합격과목</t>
  </si>
  <si>
    <t>최종합격자</t>
  </si>
  <si>
    <t>가산점</t>
  </si>
  <si>
    <t>감점</t>
  </si>
  <si>
    <t>면접</t>
    <phoneticPr fontId="14" type="noConversion"/>
  </si>
  <si>
    <t>* 포트폴리오 점수는 실기 점수에  노트점수는 이론 점수에 적용 되었습니다.</t>
    <phoneticPr fontId="14" type="noConversion"/>
  </si>
  <si>
    <t>* 문의사항은 아카데미로 연락주세요</t>
    <phoneticPr fontId="14" type="noConversion"/>
  </si>
  <si>
    <t xml:space="preserve">78기 승급제 합격자 </t>
    <phoneticPr fontId="14" type="noConversion"/>
  </si>
  <si>
    <t>가산역1호점</t>
  </si>
  <si>
    <t>한태휘</t>
  </si>
  <si>
    <t>가산역2호점</t>
  </si>
  <si>
    <t>장혜수</t>
  </si>
  <si>
    <t>검단이마트점</t>
  </si>
  <si>
    <t>최유림</t>
  </si>
  <si>
    <t>마전점</t>
  </si>
  <si>
    <t>부천상동홈플러스</t>
  </si>
  <si>
    <t>윤은지</t>
  </si>
  <si>
    <t>정신혜</t>
  </si>
  <si>
    <t>홍채림</t>
  </si>
  <si>
    <t>신촌점</t>
  </si>
  <si>
    <t>잠실나루역점</t>
  </si>
  <si>
    <t>조성은</t>
  </si>
  <si>
    <t>잠실롯데월드몰점</t>
  </si>
  <si>
    <t>송효정</t>
  </si>
  <si>
    <t>킨텍스이마트타운점</t>
  </si>
  <si>
    <t>아산이마트</t>
  </si>
  <si>
    <t>강예슬</t>
    <phoneticPr fontId="14" type="noConversion"/>
  </si>
  <si>
    <t>이은경</t>
    <phoneticPr fontId="14" type="noConversion"/>
  </si>
  <si>
    <t>이가영</t>
    <phoneticPr fontId="14" type="noConversion"/>
  </si>
  <si>
    <t>남가좌점</t>
    <phoneticPr fontId="14" type="noConversion"/>
  </si>
  <si>
    <t>강상미</t>
    <phoneticPr fontId="14" type="noConversion"/>
  </si>
  <si>
    <t>no</t>
    <phoneticPr fontId="14" type="noConversion"/>
  </si>
  <si>
    <t>F</t>
    <phoneticPr fontId="14" type="noConversion"/>
  </si>
  <si>
    <t>포트폴리오</t>
    <phoneticPr fontId="14" type="noConversion"/>
  </si>
  <si>
    <t>*</t>
    <phoneticPr fontId="14" type="noConversion"/>
  </si>
  <si>
    <t>*</t>
    <phoneticPr fontId="14" type="noConversion"/>
  </si>
  <si>
    <t>*</t>
    <phoneticPr fontId="14" type="noConversion"/>
  </si>
  <si>
    <t>*</t>
    <phoneticPr fontId="14" type="noConversion"/>
  </si>
  <si>
    <t>*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</si>
</sst>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name val="돋움"/>
      <family val="3"/>
      <charset val="129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333333"/>
      <name val="맑은 고딕"/>
      <family val="3"/>
      <charset val="129"/>
    </font>
    <font>
      <b/>
      <sz val="10"/>
      <color rgb="FF333333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indexed="8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9" fillId="4" borderId="11" xfId="2" applyFont="1" applyFill="1" applyBorder="1">
      <alignment vertical="center"/>
    </xf>
    <xf numFmtId="0" fontId="9" fillId="4" borderId="16" xfId="2" applyFont="1" applyFill="1" applyBorder="1">
      <alignment vertical="center"/>
    </xf>
    <xf numFmtId="0" fontId="1" fillId="0" borderId="0" xfId="3">
      <alignment vertical="center"/>
    </xf>
    <xf numFmtId="0" fontId="15" fillId="0" borderId="0" xfId="0" applyFont="1">
      <alignment vertical="center"/>
    </xf>
    <xf numFmtId="0" fontId="2" fillId="0" borderId="7" xfId="3" applyFont="1" applyFill="1" applyBorder="1" applyAlignment="1">
      <alignment horizontal="center" vertical="center"/>
    </xf>
    <xf numFmtId="177" fontId="5" fillId="0" borderId="5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 wrapText="1"/>
    </xf>
    <xf numFmtId="176" fontId="6" fillId="0" borderId="8" xfId="2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5" fillId="0" borderId="9" xfId="2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0" fontId="2" fillId="0" borderId="23" xfId="3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center" vertical="center"/>
    </xf>
    <xf numFmtId="176" fontId="6" fillId="0" borderId="24" xfId="2" applyNumberFormat="1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 shrinkToFit="1"/>
    </xf>
    <xf numFmtId="0" fontId="4" fillId="0" borderId="28" xfId="2" applyFont="1" applyFill="1" applyBorder="1" applyAlignment="1">
      <alignment horizontal="center" vertical="center" wrapText="1"/>
    </xf>
    <xf numFmtId="0" fontId="4" fillId="3" borderId="28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31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/>
    </xf>
    <xf numFmtId="177" fontId="5" fillId="3" borderId="9" xfId="2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176" fontId="6" fillId="3" borderId="8" xfId="2" applyNumberFormat="1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34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10" fillId="3" borderId="35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1" fontId="5" fillId="0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1" fontId="5" fillId="0" borderId="24" xfId="2" applyNumberFormat="1" applyFont="1" applyFill="1" applyBorder="1" applyAlignment="1">
      <alignment horizontal="center" vertical="center"/>
    </xf>
    <xf numFmtId="1" fontId="13" fillId="0" borderId="1" xfId="2" applyNumberFormat="1" applyFont="1" applyFill="1" applyBorder="1" applyAlignment="1">
      <alignment horizontal="center" vertical="center"/>
    </xf>
    <xf numFmtId="0" fontId="10" fillId="6" borderId="24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/>
    </xf>
    <xf numFmtId="0" fontId="17" fillId="0" borderId="36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0" fontId="2" fillId="3" borderId="10" xfId="3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0" fontId="10" fillId="7" borderId="33" xfId="2" applyFont="1" applyFill="1" applyBorder="1" applyAlignment="1">
      <alignment horizontal="center" vertical="center"/>
    </xf>
    <xf numFmtId="0" fontId="9" fillId="7" borderId="10" xfId="2" applyFont="1" applyFill="1" applyBorder="1">
      <alignment vertical="center"/>
    </xf>
    <xf numFmtId="0" fontId="9" fillId="5" borderId="11" xfId="2" applyFont="1" applyFill="1" applyBorder="1">
      <alignment vertical="center"/>
    </xf>
    <xf numFmtId="0" fontId="10" fillId="6" borderId="33" xfId="2" applyFont="1" applyFill="1" applyBorder="1" applyAlignment="1">
      <alignment horizontal="center" vertical="center"/>
    </xf>
    <xf numFmtId="0" fontId="10" fillId="6" borderId="32" xfId="2" applyFont="1" applyFill="1" applyBorder="1" applyAlignment="1">
      <alignment horizontal="center" vertical="center"/>
    </xf>
    <xf numFmtId="1" fontId="0" fillId="0" borderId="0" xfId="0" applyNumberFormat="1">
      <alignment vertical="center"/>
    </xf>
    <xf numFmtId="0" fontId="4" fillId="8" borderId="24" xfId="2" applyFont="1" applyFill="1" applyBorder="1" applyAlignment="1">
      <alignment horizontal="center" vertical="center" wrapText="1"/>
    </xf>
    <xf numFmtId="0" fontId="4" fillId="8" borderId="24" xfId="3" applyFont="1" applyFill="1" applyBorder="1" applyAlignment="1">
      <alignment horizontal="center" vertical="center" wrapText="1"/>
    </xf>
    <xf numFmtId="176" fontId="4" fillId="8" borderId="24" xfId="2" applyNumberFormat="1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176" fontId="4" fillId="8" borderId="1" xfId="2" applyNumberFormat="1" applyFont="1" applyFill="1" applyBorder="1" applyAlignment="1">
      <alignment horizontal="center" vertical="center" wrapText="1"/>
    </xf>
    <xf numFmtId="176" fontId="20" fillId="8" borderId="24" xfId="2" applyNumberFormat="1" applyFont="1" applyFill="1" applyBorder="1" applyAlignment="1">
      <alignment horizontal="center" vertical="center" wrapText="1"/>
    </xf>
    <xf numFmtId="176" fontId="20" fillId="8" borderId="1" xfId="2" applyNumberFormat="1" applyFont="1" applyFill="1" applyBorder="1" applyAlignment="1">
      <alignment horizontal="center" vertical="center" wrapText="1"/>
    </xf>
    <xf numFmtId="0" fontId="20" fillId="8" borderId="1" xfId="3" applyFont="1" applyFill="1" applyBorder="1" applyAlignment="1">
      <alignment horizontal="center" vertical="center" wrapText="1"/>
    </xf>
    <xf numFmtId="176" fontId="20" fillId="8" borderId="8" xfId="2" applyNumberFormat="1" applyFont="1" applyFill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center" vertical="center" wrapText="1"/>
    </xf>
    <xf numFmtId="0" fontId="20" fillId="8" borderId="8" xfId="3" applyFont="1" applyFill="1" applyBorder="1" applyAlignment="1">
      <alignment horizontal="center" vertical="center" wrapText="1"/>
    </xf>
    <xf numFmtId="0" fontId="20" fillId="8" borderId="8" xfId="2" applyFont="1" applyFill="1" applyBorder="1" applyAlignment="1">
      <alignment horizontal="center" vertical="center" wrapText="1"/>
    </xf>
    <xf numFmtId="0" fontId="4" fillId="8" borderId="25" xfId="2" applyFont="1" applyFill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177" fontId="4" fillId="8" borderId="5" xfId="2" applyNumberFormat="1" applyFont="1" applyFill="1" applyBorder="1" applyAlignment="1">
      <alignment horizontal="center" vertical="center"/>
    </xf>
    <xf numFmtId="1" fontId="4" fillId="8" borderId="1" xfId="2" applyNumberFormat="1" applyFont="1" applyFill="1" applyBorder="1" applyAlignment="1">
      <alignment horizontal="center" vertical="center"/>
    </xf>
    <xf numFmtId="1" fontId="4" fillId="8" borderId="8" xfId="2" applyNumberFormat="1" applyFont="1" applyFill="1" applyBorder="1" applyAlignment="1">
      <alignment horizontal="center" vertical="center"/>
    </xf>
    <xf numFmtId="0" fontId="2" fillId="8" borderId="40" xfId="3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vertical="center" wrapText="1"/>
    </xf>
    <xf numFmtId="0" fontId="17" fillId="8" borderId="42" xfId="0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2" fillId="0" borderId="44" xfId="3" applyFont="1" applyFill="1" applyBorder="1" applyAlignment="1">
      <alignment horizontal="center" vertical="center"/>
    </xf>
    <xf numFmtId="0" fontId="17" fillId="0" borderId="45" xfId="0" applyFont="1" applyBorder="1" applyAlignment="1">
      <alignment vertical="center" wrapText="1"/>
    </xf>
    <xf numFmtId="0" fontId="17" fillId="0" borderId="46" xfId="0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2" fillId="0" borderId="0" xfId="3" applyFont="1" applyAlignment="1">
      <alignment horizontal="left" vertical="center"/>
    </xf>
  </cellXfs>
  <cellStyles count="5">
    <cellStyle name="표준" xfId="0" builtinId="0"/>
    <cellStyle name="표준 2" xfId="2"/>
    <cellStyle name="표준 3" xfId="3"/>
    <cellStyle name="표준 4" xfId="4"/>
    <cellStyle name="표준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tabSelected="1" zoomScaleNormal="100" workbookViewId="0">
      <selection activeCell="V7" sqref="V7"/>
    </sheetView>
  </sheetViews>
  <sheetFormatPr defaultRowHeight="16.5" x14ac:dyDescent="0.3"/>
  <cols>
    <col min="1" max="1" width="4" customWidth="1"/>
    <col min="2" max="2" width="16.75" customWidth="1"/>
    <col min="3" max="3" width="9.375" style="25" customWidth="1"/>
    <col min="4" max="5" width="6.625" customWidth="1"/>
    <col min="6" max="6" width="4.875" customWidth="1"/>
    <col min="7" max="7" width="7" customWidth="1"/>
    <col min="8" max="8" width="4.75" customWidth="1"/>
    <col min="9" max="9" width="5.75" customWidth="1"/>
    <col min="10" max="10" width="4.125" customWidth="1"/>
    <col min="11" max="11" width="4.75" customWidth="1"/>
    <col min="12" max="12" width="6" customWidth="1"/>
    <col min="13" max="13" width="6.625" customWidth="1"/>
    <col min="14" max="14" width="5.375" customWidth="1"/>
    <col min="15" max="15" width="5.625" customWidth="1"/>
    <col min="16" max="16" width="3.625" customWidth="1"/>
    <col min="17" max="17" width="7" customWidth="1"/>
    <col min="18" max="18" width="5.625" customWidth="1"/>
    <col min="19" max="19" width="6.25" customWidth="1"/>
  </cols>
  <sheetData>
    <row r="1" spans="1:19" ht="17.25" thickBot="1" x14ac:dyDescent="0.35">
      <c r="A1" s="115" t="s">
        <v>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32.25" thickBot="1" x14ac:dyDescent="0.35">
      <c r="A2" s="36" t="s">
        <v>52</v>
      </c>
      <c r="B2" s="37" t="s">
        <v>0</v>
      </c>
      <c r="C2" s="38" t="s">
        <v>1</v>
      </c>
      <c r="D2" s="39" t="s">
        <v>2</v>
      </c>
      <c r="E2" s="39" t="s">
        <v>3</v>
      </c>
      <c r="F2" s="40" t="s">
        <v>4</v>
      </c>
      <c r="G2" s="41" t="s">
        <v>5</v>
      </c>
      <c r="H2" s="39" t="s">
        <v>6</v>
      </c>
      <c r="I2" s="39" t="s">
        <v>7</v>
      </c>
      <c r="J2" s="39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9" t="s">
        <v>13</v>
      </c>
      <c r="P2" s="39" t="s">
        <v>14</v>
      </c>
      <c r="Q2" s="39" t="s">
        <v>15</v>
      </c>
      <c r="R2" s="46" t="s">
        <v>54</v>
      </c>
      <c r="S2" s="42" t="s">
        <v>25</v>
      </c>
    </row>
    <row r="3" spans="1:19" x14ac:dyDescent="0.3">
      <c r="A3" s="30">
        <v>1</v>
      </c>
      <c r="B3" s="31" t="s">
        <v>29</v>
      </c>
      <c r="C3" s="32" t="s">
        <v>30</v>
      </c>
      <c r="D3" s="33">
        <v>71</v>
      </c>
      <c r="E3" s="69">
        <v>72</v>
      </c>
      <c r="F3" s="71">
        <v>1</v>
      </c>
      <c r="G3" s="90">
        <v>80</v>
      </c>
      <c r="H3" s="89">
        <v>100</v>
      </c>
      <c r="I3" s="90">
        <v>94</v>
      </c>
      <c r="J3" s="90">
        <v>100</v>
      </c>
      <c r="K3" s="90">
        <v>98</v>
      </c>
      <c r="L3" s="90">
        <v>95</v>
      </c>
      <c r="M3" s="91">
        <v>100</v>
      </c>
      <c r="N3" s="35">
        <f>SUM(G3:M3)</f>
        <v>667</v>
      </c>
      <c r="O3" s="95">
        <f>AVERAGE(G3:M3)+1</f>
        <v>96.285714285714292</v>
      </c>
      <c r="P3" s="34">
        <v>0</v>
      </c>
      <c r="Q3" s="34" t="s">
        <v>16</v>
      </c>
      <c r="R3" s="87">
        <v>1</v>
      </c>
      <c r="S3" s="102">
        <v>87</v>
      </c>
    </row>
    <row r="4" spans="1:19" x14ac:dyDescent="0.3">
      <c r="A4" s="8">
        <f>A3+1</f>
        <v>2</v>
      </c>
      <c r="B4" s="27" t="s">
        <v>31</v>
      </c>
      <c r="C4" s="29" t="s">
        <v>32</v>
      </c>
      <c r="D4" s="9">
        <v>77</v>
      </c>
      <c r="E4" s="66">
        <v>73</v>
      </c>
      <c r="F4" s="10">
        <v>0</v>
      </c>
      <c r="G4" s="92">
        <v>94</v>
      </c>
      <c r="H4" s="93">
        <v>90</v>
      </c>
      <c r="I4" s="92">
        <v>100</v>
      </c>
      <c r="J4" s="92">
        <v>96</v>
      </c>
      <c r="K4" s="92">
        <v>96</v>
      </c>
      <c r="L4" s="92">
        <v>100</v>
      </c>
      <c r="M4" s="94">
        <v>90</v>
      </c>
      <c r="N4" s="14">
        <f>SUM(G4:M4)</f>
        <v>666</v>
      </c>
      <c r="O4" s="96">
        <f>AVERAGE(G4:M4)+2</f>
        <v>97.142857142857139</v>
      </c>
      <c r="P4" s="10">
        <v>0</v>
      </c>
      <c r="Q4" s="10" t="s">
        <v>16</v>
      </c>
      <c r="R4" s="86">
        <v>2</v>
      </c>
      <c r="S4" s="103">
        <v>84</v>
      </c>
    </row>
    <row r="5" spans="1:19" ht="17.25" thickBot="1" x14ac:dyDescent="0.35">
      <c r="A5" s="18">
        <v>3</v>
      </c>
      <c r="B5" s="76" t="s">
        <v>33</v>
      </c>
      <c r="C5" s="75" t="s">
        <v>34</v>
      </c>
      <c r="D5" s="104">
        <v>82</v>
      </c>
      <c r="E5" s="105">
        <v>83</v>
      </c>
      <c r="F5" s="10">
        <v>0</v>
      </c>
      <c r="G5" s="12">
        <v>50</v>
      </c>
      <c r="H5" s="11">
        <v>35</v>
      </c>
      <c r="I5" s="12">
        <v>80</v>
      </c>
      <c r="J5" s="12">
        <v>90</v>
      </c>
      <c r="K5" s="12">
        <v>55</v>
      </c>
      <c r="L5" s="12">
        <v>45</v>
      </c>
      <c r="M5" s="13">
        <v>60</v>
      </c>
      <c r="N5" s="14">
        <f>SUM(G5:M5)</f>
        <v>415</v>
      </c>
      <c r="O5" s="14">
        <f>AVERAGE(G5:M5)-1</f>
        <v>58.285714285714285</v>
      </c>
      <c r="P5" s="10">
        <v>0</v>
      </c>
      <c r="Q5" s="10" t="s">
        <v>16</v>
      </c>
      <c r="R5" s="83">
        <v>-1</v>
      </c>
      <c r="S5" s="103">
        <v>82</v>
      </c>
    </row>
    <row r="6" spans="1:19" ht="17.25" thickBot="1" x14ac:dyDescent="0.35">
      <c r="A6" s="107">
        <v>4</v>
      </c>
      <c r="B6" s="110" t="s">
        <v>50</v>
      </c>
      <c r="C6" s="109" t="s">
        <v>51</v>
      </c>
      <c r="D6" s="104">
        <v>80</v>
      </c>
      <c r="E6" s="105">
        <v>80</v>
      </c>
      <c r="F6" s="72">
        <v>1</v>
      </c>
      <c r="G6" s="92">
        <v>80</v>
      </c>
      <c r="H6" s="93">
        <v>86</v>
      </c>
      <c r="I6" s="92">
        <v>100</v>
      </c>
      <c r="J6" s="92">
        <v>100</v>
      </c>
      <c r="K6" s="92">
        <v>98</v>
      </c>
      <c r="L6" s="92">
        <v>100</v>
      </c>
      <c r="M6" s="94">
        <v>100</v>
      </c>
      <c r="N6" s="14">
        <f>SUM(G6:M6)</f>
        <v>664</v>
      </c>
      <c r="O6" s="96">
        <f>AVERAGE(G6:M6)+1</f>
        <v>95.857142857142861</v>
      </c>
      <c r="P6" s="10">
        <v>0</v>
      </c>
      <c r="Q6" s="10" t="s">
        <v>53</v>
      </c>
      <c r="R6" s="86">
        <v>1</v>
      </c>
      <c r="S6" s="103">
        <v>82</v>
      </c>
    </row>
    <row r="7" spans="1:19" ht="17.25" thickBot="1" x14ac:dyDescent="0.35">
      <c r="A7" s="112">
        <v>5</v>
      </c>
      <c r="B7" s="113" t="s">
        <v>35</v>
      </c>
      <c r="C7" s="114" t="s">
        <v>49</v>
      </c>
      <c r="D7" s="104">
        <v>81</v>
      </c>
      <c r="E7" s="66" t="s">
        <v>59</v>
      </c>
      <c r="F7" s="10">
        <v>0</v>
      </c>
      <c r="G7" s="92">
        <v>96</v>
      </c>
      <c r="H7" s="93">
        <v>100</v>
      </c>
      <c r="I7" s="92">
        <v>90</v>
      </c>
      <c r="J7" s="92">
        <v>98</v>
      </c>
      <c r="K7" s="92">
        <v>91</v>
      </c>
      <c r="L7" s="92">
        <v>95</v>
      </c>
      <c r="M7" s="94">
        <v>92</v>
      </c>
      <c r="N7" s="14">
        <f>SUM(H7:M7)</f>
        <v>566</v>
      </c>
      <c r="O7" s="96">
        <f>AVERAGE(G7:M7)</f>
        <v>94.571428571428569</v>
      </c>
      <c r="P7" s="10">
        <v>0</v>
      </c>
      <c r="Q7" s="10" t="s">
        <v>16</v>
      </c>
      <c r="R7" s="47">
        <v>0</v>
      </c>
      <c r="S7" s="103">
        <v>80</v>
      </c>
    </row>
    <row r="8" spans="1:19" ht="17.25" thickBot="1" x14ac:dyDescent="0.35">
      <c r="A8" s="107">
        <v>6</v>
      </c>
      <c r="B8" s="108" t="s">
        <v>36</v>
      </c>
      <c r="C8" s="109" t="s">
        <v>37</v>
      </c>
      <c r="D8" s="104">
        <v>84</v>
      </c>
      <c r="E8" s="105">
        <v>80</v>
      </c>
      <c r="F8" s="72">
        <v>1</v>
      </c>
      <c r="G8" s="92">
        <v>93</v>
      </c>
      <c r="H8" s="93">
        <v>90</v>
      </c>
      <c r="I8" s="92">
        <v>100</v>
      </c>
      <c r="J8" s="92">
        <v>98</v>
      </c>
      <c r="K8" s="92">
        <v>98</v>
      </c>
      <c r="L8" s="92">
        <v>95</v>
      </c>
      <c r="M8" s="94">
        <v>80</v>
      </c>
      <c r="N8" s="14">
        <f t="shared" ref="N8:N14" si="0">SUM(G8:M8)</f>
        <v>654</v>
      </c>
      <c r="O8" s="96">
        <f>AVERAGE(G8:M8)+2</f>
        <v>95.428571428571431</v>
      </c>
      <c r="P8" s="10">
        <v>0</v>
      </c>
      <c r="Q8" s="10" t="s">
        <v>16</v>
      </c>
      <c r="R8" s="86">
        <v>2</v>
      </c>
      <c r="S8" s="103">
        <v>82</v>
      </c>
    </row>
    <row r="9" spans="1:19" x14ac:dyDescent="0.3">
      <c r="A9" s="30">
        <v>7</v>
      </c>
      <c r="B9" s="80" t="s">
        <v>36</v>
      </c>
      <c r="C9" s="81" t="s">
        <v>38</v>
      </c>
      <c r="D9" s="9">
        <v>78</v>
      </c>
      <c r="E9" s="66">
        <v>76</v>
      </c>
      <c r="F9" s="10">
        <v>0</v>
      </c>
      <c r="G9" s="92">
        <v>88</v>
      </c>
      <c r="H9" s="93">
        <v>80</v>
      </c>
      <c r="I9" s="92">
        <v>94</v>
      </c>
      <c r="J9" s="92">
        <v>92</v>
      </c>
      <c r="K9" s="92">
        <v>100</v>
      </c>
      <c r="L9" s="92">
        <v>80</v>
      </c>
      <c r="M9" s="94">
        <v>80</v>
      </c>
      <c r="N9" s="14">
        <f t="shared" si="0"/>
        <v>614</v>
      </c>
      <c r="O9" s="96">
        <f>AVERAGE(G9:M9)+1</f>
        <v>88.714285714285708</v>
      </c>
      <c r="P9" s="10">
        <v>0</v>
      </c>
      <c r="Q9" s="10" t="s">
        <v>16</v>
      </c>
      <c r="R9" s="86">
        <v>1</v>
      </c>
      <c r="S9" s="103">
        <v>80</v>
      </c>
    </row>
    <row r="10" spans="1:19" x14ac:dyDescent="0.3">
      <c r="A10" s="8">
        <v>8</v>
      </c>
      <c r="B10" s="28" t="s">
        <v>36</v>
      </c>
      <c r="C10" s="29" t="s">
        <v>39</v>
      </c>
      <c r="D10" s="9">
        <v>74</v>
      </c>
      <c r="E10" s="66">
        <v>67</v>
      </c>
      <c r="F10" s="10">
        <v>0</v>
      </c>
      <c r="G10" s="12">
        <v>15</v>
      </c>
      <c r="H10" s="12">
        <v>81</v>
      </c>
      <c r="I10" s="12">
        <v>90</v>
      </c>
      <c r="J10" s="12">
        <v>85</v>
      </c>
      <c r="K10" s="12">
        <v>92</v>
      </c>
      <c r="L10" s="12">
        <v>100</v>
      </c>
      <c r="M10" s="12">
        <v>80</v>
      </c>
      <c r="N10" s="14">
        <f t="shared" si="0"/>
        <v>543</v>
      </c>
      <c r="O10" s="82">
        <f>AVERAGE(G10:M10)</f>
        <v>77.571428571428569</v>
      </c>
      <c r="P10" s="10">
        <v>0</v>
      </c>
      <c r="Q10" s="10" t="s">
        <v>16</v>
      </c>
      <c r="R10" s="47">
        <v>0</v>
      </c>
      <c r="S10" s="15">
        <v>74</v>
      </c>
    </row>
    <row r="11" spans="1:19" x14ac:dyDescent="0.3">
      <c r="A11" s="8">
        <v>9</v>
      </c>
      <c r="B11" s="28" t="s">
        <v>40</v>
      </c>
      <c r="C11" s="29" t="s">
        <v>48</v>
      </c>
      <c r="D11" s="9">
        <v>56</v>
      </c>
      <c r="E11" s="70">
        <v>64</v>
      </c>
      <c r="F11" s="73">
        <v>-2</v>
      </c>
      <c r="G11" s="17">
        <v>2</v>
      </c>
      <c r="H11" s="16">
        <v>20</v>
      </c>
      <c r="I11" s="17">
        <v>90</v>
      </c>
      <c r="J11" s="17">
        <v>80</v>
      </c>
      <c r="K11" s="17">
        <v>46</v>
      </c>
      <c r="L11" s="17">
        <v>15</v>
      </c>
      <c r="M11" s="14">
        <v>3</v>
      </c>
      <c r="N11" s="14">
        <f t="shared" si="0"/>
        <v>256</v>
      </c>
      <c r="O11" s="14">
        <f>AVERAGE(G11:M11)</f>
        <v>36.571428571428569</v>
      </c>
      <c r="P11" s="19">
        <v>0</v>
      </c>
      <c r="Q11" s="10" t="s">
        <v>16</v>
      </c>
      <c r="R11" s="47">
        <v>0</v>
      </c>
      <c r="S11" s="15">
        <v>79</v>
      </c>
    </row>
    <row r="12" spans="1:19" x14ac:dyDescent="0.3">
      <c r="A12" s="8">
        <v>10</v>
      </c>
      <c r="B12" s="28" t="s">
        <v>41</v>
      </c>
      <c r="C12" s="29" t="s">
        <v>42</v>
      </c>
      <c r="D12" s="104">
        <v>85</v>
      </c>
      <c r="E12" s="66">
        <v>74</v>
      </c>
      <c r="F12" s="72">
        <v>1</v>
      </c>
      <c r="G12" s="97">
        <v>81</v>
      </c>
      <c r="H12" s="99">
        <v>80</v>
      </c>
      <c r="I12" s="97">
        <v>100</v>
      </c>
      <c r="J12" s="97">
        <v>100</v>
      </c>
      <c r="K12" s="97">
        <v>94</v>
      </c>
      <c r="L12" s="97">
        <v>90</v>
      </c>
      <c r="M12" s="96">
        <v>85</v>
      </c>
      <c r="N12" s="14">
        <f t="shared" si="0"/>
        <v>630</v>
      </c>
      <c r="O12" s="96">
        <f>AVERAGE(G12:M12)</f>
        <v>90</v>
      </c>
      <c r="P12" s="19">
        <v>0</v>
      </c>
      <c r="Q12" s="10" t="s">
        <v>16</v>
      </c>
      <c r="R12" s="47">
        <v>0</v>
      </c>
      <c r="S12" s="103">
        <v>80</v>
      </c>
    </row>
    <row r="13" spans="1:19" x14ac:dyDescent="0.3">
      <c r="A13" s="18">
        <v>11</v>
      </c>
      <c r="B13" s="28" t="s">
        <v>43</v>
      </c>
      <c r="C13" s="29" t="s">
        <v>44</v>
      </c>
      <c r="D13" s="26">
        <v>77</v>
      </c>
      <c r="E13" s="106">
        <v>80</v>
      </c>
      <c r="F13" s="20">
        <v>0</v>
      </c>
      <c r="G13" s="100">
        <v>89</v>
      </c>
      <c r="H13" s="101">
        <v>85</v>
      </c>
      <c r="I13" s="100">
        <v>80</v>
      </c>
      <c r="J13" s="100">
        <v>93</v>
      </c>
      <c r="K13" s="100">
        <v>83</v>
      </c>
      <c r="L13" s="100">
        <v>80</v>
      </c>
      <c r="M13" s="98">
        <v>87</v>
      </c>
      <c r="N13" s="22">
        <f t="shared" si="0"/>
        <v>597</v>
      </c>
      <c r="O13" s="98">
        <f>AVERAGE(G13:M13)</f>
        <v>85.285714285714292</v>
      </c>
      <c r="P13" s="23">
        <v>0</v>
      </c>
      <c r="Q13" s="10" t="s">
        <v>53</v>
      </c>
      <c r="R13" s="48">
        <v>0</v>
      </c>
      <c r="S13" s="24">
        <v>77</v>
      </c>
    </row>
    <row r="14" spans="1:19" ht="17.25" thickBot="1" x14ac:dyDescent="0.35">
      <c r="A14" s="18">
        <v>12</v>
      </c>
      <c r="B14" s="74" t="s">
        <v>45</v>
      </c>
      <c r="C14" s="75" t="s">
        <v>47</v>
      </c>
      <c r="D14" s="26">
        <v>76</v>
      </c>
      <c r="E14" s="67">
        <v>74</v>
      </c>
      <c r="F14" s="20">
        <v>0</v>
      </c>
      <c r="G14" s="21">
        <v>51</v>
      </c>
      <c r="H14" s="111">
        <v>95</v>
      </c>
      <c r="I14" s="21">
        <v>90</v>
      </c>
      <c r="J14" s="21">
        <v>95</v>
      </c>
      <c r="K14" s="21">
        <v>83</v>
      </c>
      <c r="L14" s="21">
        <v>25</v>
      </c>
      <c r="M14" s="22">
        <v>80</v>
      </c>
      <c r="N14" s="22">
        <f t="shared" si="0"/>
        <v>519</v>
      </c>
      <c r="O14" s="22">
        <f>AVERAGE(G14:M14)</f>
        <v>74.142857142857139</v>
      </c>
      <c r="P14" s="23">
        <v>0</v>
      </c>
      <c r="Q14" s="10" t="s">
        <v>16</v>
      </c>
      <c r="R14" s="48">
        <v>0</v>
      </c>
      <c r="S14" s="24">
        <v>74</v>
      </c>
    </row>
    <row r="15" spans="1:19" ht="17.25" thickBot="1" x14ac:dyDescent="0.35">
      <c r="A15" s="107">
        <v>13</v>
      </c>
      <c r="B15" s="108" t="s">
        <v>46</v>
      </c>
      <c r="C15" s="109" t="s">
        <v>17</v>
      </c>
      <c r="D15" s="49" t="s">
        <v>56</v>
      </c>
      <c r="E15" s="106">
        <v>83</v>
      </c>
      <c r="F15" s="50">
        <v>0</v>
      </c>
      <c r="G15" s="51"/>
      <c r="H15" s="52" t="s">
        <v>55</v>
      </c>
      <c r="I15" s="51" t="s">
        <v>56</v>
      </c>
      <c r="J15" s="51" t="s">
        <v>56</v>
      </c>
      <c r="K15" s="51" t="s">
        <v>55</v>
      </c>
      <c r="L15" s="51" t="s">
        <v>55</v>
      </c>
      <c r="M15" s="53" t="s">
        <v>55</v>
      </c>
      <c r="N15" s="53" t="s">
        <v>56</v>
      </c>
      <c r="O15" s="53" t="s">
        <v>55</v>
      </c>
      <c r="P15" s="54">
        <v>0</v>
      </c>
      <c r="Q15" s="55" t="s">
        <v>16</v>
      </c>
      <c r="R15" s="56">
        <v>0</v>
      </c>
      <c r="S15" s="57" t="s">
        <v>57</v>
      </c>
    </row>
    <row r="16" spans="1:19" ht="18" customHeight="1" thickBot="1" x14ac:dyDescent="0.35">
      <c r="A16" s="77">
        <v>14</v>
      </c>
      <c r="B16" s="78" t="s">
        <v>18</v>
      </c>
      <c r="C16" s="79" t="s">
        <v>19</v>
      </c>
      <c r="D16" s="58" t="s">
        <v>55</v>
      </c>
      <c r="E16" s="68">
        <v>77</v>
      </c>
      <c r="F16" s="59">
        <v>0</v>
      </c>
      <c r="G16" s="60"/>
      <c r="H16" s="61" t="s">
        <v>56</v>
      </c>
      <c r="I16" s="60" t="s">
        <v>56</v>
      </c>
      <c r="J16" s="60" t="s">
        <v>55</v>
      </c>
      <c r="K16" s="60" t="s">
        <v>55</v>
      </c>
      <c r="L16" s="60" t="s">
        <v>55</v>
      </c>
      <c r="M16" s="62" t="s">
        <v>55</v>
      </c>
      <c r="N16" s="62" t="s">
        <v>55</v>
      </c>
      <c r="O16" s="62" t="s">
        <v>56</v>
      </c>
      <c r="P16" s="63">
        <v>0</v>
      </c>
      <c r="Q16" s="59" t="s">
        <v>16</v>
      </c>
      <c r="R16" s="64">
        <v>0</v>
      </c>
      <c r="S16" s="65" t="s">
        <v>58</v>
      </c>
    </row>
    <row r="17" spans="1:25" ht="20.25" customHeight="1" thickBot="1" x14ac:dyDescent="0.35">
      <c r="A17" s="117" t="s">
        <v>26</v>
      </c>
      <c r="B17" s="117"/>
      <c r="C17" s="117"/>
      <c r="D17" s="117"/>
      <c r="E17" s="117"/>
      <c r="F17" s="117"/>
      <c r="G17" s="117"/>
      <c r="H17" s="117"/>
      <c r="I17" s="117"/>
      <c r="J17" s="6"/>
      <c r="K17" s="6"/>
      <c r="L17" s="6"/>
      <c r="M17" s="1" t="s">
        <v>21</v>
      </c>
      <c r="N17" s="2" t="s">
        <v>22</v>
      </c>
      <c r="O17" s="1" t="s">
        <v>23</v>
      </c>
      <c r="P17" s="3" t="s">
        <v>24</v>
      </c>
      <c r="Q17" s="6"/>
      <c r="R17" s="6"/>
      <c r="S17" s="6"/>
    </row>
    <row r="18" spans="1:25" ht="18" thickTop="1" thickBot="1" x14ac:dyDescent="0.35">
      <c r="A18" s="116" t="s">
        <v>20</v>
      </c>
      <c r="B18" s="116"/>
      <c r="C18" s="116"/>
      <c r="D18" s="116"/>
      <c r="E18" s="116"/>
      <c r="F18" s="116"/>
      <c r="G18" s="116"/>
      <c r="H18" s="116"/>
      <c r="L18" s="6"/>
      <c r="M18" s="4"/>
      <c r="N18" s="5"/>
      <c r="O18" s="85"/>
      <c r="P18" s="84"/>
      <c r="Q18" s="6"/>
      <c r="R18" s="6"/>
      <c r="S18" s="6"/>
    </row>
    <row r="19" spans="1:25" x14ac:dyDescent="0.3">
      <c r="A19" s="117" t="s">
        <v>27</v>
      </c>
      <c r="B19" s="117"/>
      <c r="C19" s="117"/>
      <c r="D19" s="117"/>
      <c r="E19" s="117"/>
      <c r="F19" s="117"/>
      <c r="Y19" s="88"/>
    </row>
    <row r="20" spans="1:25" x14ac:dyDescent="0.3">
      <c r="A20" s="7"/>
      <c r="Y20" s="88"/>
    </row>
    <row r="21" spans="1:25" x14ac:dyDescent="0.3">
      <c r="D21" s="43"/>
      <c r="E21" s="44"/>
      <c r="F21" s="45"/>
      <c r="Y21" s="88"/>
    </row>
    <row r="22" spans="1:25" x14ac:dyDescent="0.3">
      <c r="A22" s="7"/>
      <c r="B22" s="25"/>
      <c r="D22" s="45"/>
      <c r="E22" s="45"/>
      <c r="F22" s="45"/>
      <c r="Y22" s="88"/>
    </row>
    <row r="23" spans="1:25" x14ac:dyDescent="0.3">
      <c r="B23" s="25"/>
      <c r="D23" s="45"/>
      <c r="E23" s="45"/>
      <c r="F23" s="45"/>
      <c r="Y23" s="88"/>
    </row>
    <row r="24" spans="1:25" x14ac:dyDescent="0.3">
      <c r="A24" s="7"/>
      <c r="B24" s="25"/>
      <c r="D24" s="45"/>
      <c r="E24" s="45"/>
      <c r="F24" s="45"/>
      <c r="Y24" s="88"/>
    </row>
    <row r="25" spans="1:25" x14ac:dyDescent="0.3">
      <c r="B25" s="25"/>
      <c r="D25" s="45"/>
      <c r="E25" s="45"/>
      <c r="F25" s="45"/>
      <c r="Y25" s="88"/>
    </row>
    <row r="26" spans="1:25" x14ac:dyDescent="0.3">
      <c r="B26" s="25"/>
      <c r="Y26" s="88"/>
    </row>
    <row r="27" spans="1:25" x14ac:dyDescent="0.3">
      <c r="B27" s="25"/>
      <c r="Y27" s="88"/>
    </row>
    <row r="28" spans="1:25" x14ac:dyDescent="0.3">
      <c r="B28" s="25"/>
      <c r="Y28" s="88"/>
    </row>
    <row r="29" spans="1:25" x14ac:dyDescent="0.3">
      <c r="B29" s="25"/>
      <c r="Y29" s="88"/>
    </row>
    <row r="30" spans="1:25" x14ac:dyDescent="0.3">
      <c r="B30" s="25"/>
      <c r="Y30" s="88"/>
    </row>
    <row r="31" spans="1:25" x14ac:dyDescent="0.3">
      <c r="B31" s="25"/>
    </row>
    <row r="32" spans="1:25" x14ac:dyDescent="0.3">
      <c r="B32" s="25"/>
    </row>
    <row r="33" spans="2:2" x14ac:dyDescent="0.3">
      <c r="B33" s="25"/>
    </row>
    <row r="34" spans="2:2" x14ac:dyDescent="0.3">
      <c r="B34" s="25"/>
    </row>
    <row r="35" spans="2:2" x14ac:dyDescent="0.3">
      <c r="B35" s="25"/>
    </row>
    <row r="36" spans="2:2" x14ac:dyDescent="0.3">
      <c r="B36" s="25"/>
    </row>
    <row r="37" spans="2:2" x14ac:dyDescent="0.3">
      <c r="B37" s="25"/>
    </row>
    <row r="38" spans="2:2" x14ac:dyDescent="0.3">
      <c r="B38" s="25"/>
    </row>
    <row r="39" spans="2:2" x14ac:dyDescent="0.3">
      <c r="B39" s="25"/>
    </row>
    <row r="40" spans="2:2" x14ac:dyDescent="0.3">
      <c r="B40" s="25"/>
    </row>
    <row r="41" spans="2:2" x14ac:dyDescent="0.3">
      <c r="B41" s="25"/>
    </row>
    <row r="42" spans="2:2" x14ac:dyDescent="0.3">
      <c r="B42" s="25"/>
    </row>
    <row r="43" spans="2:2" x14ac:dyDescent="0.3">
      <c r="B43" s="25"/>
    </row>
    <row r="44" spans="2:2" x14ac:dyDescent="0.3">
      <c r="B44" s="25"/>
    </row>
    <row r="45" spans="2:2" x14ac:dyDescent="0.3">
      <c r="B45" s="25"/>
    </row>
    <row r="46" spans="2:2" x14ac:dyDescent="0.3">
      <c r="B46" s="25"/>
    </row>
    <row r="47" spans="2:2" x14ac:dyDescent="0.3">
      <c r="B47" s="25"/>
    </row>
    <row r="48" spans="2:2" x14ac:dyDescent="0.3">
      <c r="B48" s="25"/>
    </row>
    <row r="49" spans="2:2" x14ac:dyDescent="0.3">
      <c r="B49" s="25"/>
    </row>
    <row r="50" spans="2:2" x14ac:dyDescent="0.3">
      <c r="B50" s="25"/>
    </row>
    <row r="51" spans="2:2" x14ac:dyDescent="0.3">
      <c r="B51" s="25"/>
    </row>
    <row r="52" spans="2:2" x14ac:dyDescent="0.3">
      <c r="B52" s="25"/>
    </row>
    <row r="53" spans="2:2" x14ac:dyDescent="0.3">
      <c r="B53" s="25"/>
    </row>
    <row r="54" spans="2:2" x14ac:dyDescent="0.3">
      <c r="B54" s="25"/>
    </row>
    <row r="55" spans="2:2" x14ac:dyDescent="0.3">
      <c r="B55" s="25"/>
    </row>
    <row r="56" spans="2:2" x14ac:dyDescent="0.3">
      <c r="B56" s="25"/>
    </row>
    <row r="58" spans="2:2" x14ac:dyDescent="0.3">
      <c r="B58" s="25"/>
    </row>
    <row r="59" spans="2:2" x14ac:dyDescent="0.3">
      <c r="B59" s="25"/>
    </row>
    <row r="60" spans="2:2" x14ac:dyDescent="0.3">
      <c r="B60" s="25"/>
    </row>
    <row r="61" spans="2:2" x14ac:dyDescent="0.3">
      <c r="B61" s="25"/>
    </row>
    <row r="62" spans="2:2" x14ac:dyDescent="0.3">
      <c r="B62" s="25"/>
    </row>
    <row r="64" spans="2:2" x14ac:dyDescent="0.3">
      <c r="B64" s="25"/>
    </row>
    <row r="65" spans="2:2" x14ac:dyDescent="0.3">
      <c r="B65" s="25"/>
    </row>
    <row r="66" spans="2:2" x14ac:dyDescent="0.3">
      <c r="B66" s="25"/>
    </row>
    <row r="67" spans="2:2" x14ac:dyDescent="0.3">
      <c r="B67" s="25"/>
    </row>
    <row r="68" spans="2:2" x14ac:dyDescent="0.3">
      <c r="B68" s="25"/>
    </row>
    <row r="70" spans="2:2" x14ac:dyDescent="0.3">
      <c r="B70" s="25"/>
    </row>
    <row r="71" spans="2:2" x14ac:dyDescent="0.3">
      <c r="B71" s="25"/>
    </row>
    <row r="72" spans="2:2" x14ac:dyDescent="0.3">
      <c r="B72" s="25"/>
    </row>
    <row r="73" spans="2:2" x14ac:dyDescent="0.3">
      <c r="B73" s="25"/>
    </row>
    <row r="74" spans="2:2" x14ac:dyDescent="0.3">
      <c r="B74" s="25"/>
    </row>
    <row r="76" spans="2:2" x14ac:dyDescent="0.3">
      <c r="B76" s="25"/>
    </row>
    <row r="77" spans="2:2" x14ac:dyDescent="0.3">
      <c r="B77" s="25"/>
    </row>
    <row r="78" spans="2:2" x14ac:dyDescent="0.3">
      <c r="B78" s="25"/>
    </row>
    <row r="79" spans="2:2" x14ac:dyDescent="0.3">
      <c r="B79" s="25"/>
    </row>
    <row r="80" spans="2:2" x14ac:dyDescent="0.3">
      <c r="B80" s="25"/>
    </row>
    <row r="82" spans="2:2" x14ac:dyDescent="0.3">
      <c r="B82" s="25"/>
    </row>
    <row r="83" spans="2:2" x14ac:dyDescent="0.3">
      <c r="B83" s="25"/>
    </row>
    <row r="84" spans="2:2" x14ac:dyDescent="0.3">
      <c r="B84" s="25"/>
    </row>
    <row r="85" spans="2:2" x14ac:dyDescent="0.3">
      <c r="B85" s="25"/>
    </row>
    <row r="86" spans="2:2" x14ac:dyDescent="0.3">
      <c r="B86" s="25"/>
    </row>
    <row r="88" spans="2:2" x14ac:dyDescent="0.3">
      <c r="B88" s="25"/>
    </row>
    <row r="89" spans="2:2" x14ac:dyDescent="0.3">
      <c r="B89" s="25"/>
    </row>
    <row r="90" spans="2:2" x14ac:dyDescent="0.3">
      <c r="B90" s="25"/>
    </row>
    <row r="91" spans="2:2" x14ac:dyDescent="0.3">
      <c r="B91" s="25"/>
    </row>
    <row r="92" spans="2:2" x14ac:dyDescent="0.3">
      <c r="B92" s="25"/>
    </row>
    <row r="94" spans="2:2" x14ac:dyDescent="0.3">
      <c r="B94" s="25"/>
    </row>
    <row r="95" spans="2:2" x14ac:dyDescent="0.3">
      <c r="B95" s="25"/>
    </row>
    <row r="96" spans="2:2" x14ac:dyDescent="0.3">
      <c r="B96" s="25"/>
    </row>
    <row r="97" spans="2:2" x14ac:dyDescent="0.3">
      <c r="B97" s="25"/>
    </row>
    <row r="98" spans="2:2" x14ac:dyDescent="0.3">
      <c r="B98" s="25"/>
    </row>
    <row r="100" spans="2:2" x14ac:dyDescent="0.3">
      <c r="B100" s="25"/>
    </row>
    <row r="101" spans="2:2" x14ac:dyDescent="0.3">
      <c r="B101" s="25"/>
    </row>
    <row r="102" spans="2:2" x14ac:dyDescent="0.3">
      <c r="B102" s="25"/>
    </row>
    <row r="103" spans="2:2" x14ac:dyDescent="0.3">
      <c r="B103" s="25"/>
    </row>
    <row r="104" spans="2:2" x14ac:dyDescent="0.3">
      <c r="B104" s="25"/>
    </row>
  </sheetData>
  <mergeCells count="4">
    <mergeCell ref="A1:S1"/>
    <mergeCell ref="A18:H18"/>
    <mergeCell ref="A19:F19"/>
    <mergeCell ref="A17:I17"/>
  </mergeCells>
  <phoneticPr fontId="1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2017-11-23T09:12:29Z</cp:lastPrinted>
  <dcterms:created xsi:type="dcterms:W3CDTF">2017-08-24T09:23:18Z</dcterms:created>
  <dcterms:modified xsi:type="dcterms:W3CDTF">2017-11-27T00:05:20Z</dcterms:modified>
</cp:coreProperties>
</file>